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9875" windowHeight="9765" activeTab="5"/>
  </bookViews>
  <sheets>
    <sheet name="Ficha PGPFCTI" sheetId="5" r:id="rId1"/>
    <sheet name="Serie PGPFCTI" sheetId="1" r:id="rId2"/>
    <sheet name="Ficha PGPFID" sheetId="7" r:id="rId3"/>
    <sheet name="Serie PGPFID" sheetId="2" r:id="rId4"/>
    <sheet name="Ficha GPt" sheetId="6" r:id="rId5"/>
    <sheet name="Serie GPt" sheetId="4" r:id="rId6"/>
  </sheets>
  <calcPr calcId="145621"/>
</workbook>
</file>

<file path=xl/calcChain.xml><?xml version="1.0" encoding="utf-8"?>
<calcChain xmlns="http://schemas.openxmlformats.org/spreadsheetml/2006/main">
  <c r="G11" i="2" l="1"/>
  <c r="G5" i="2"/>
  <c r="F6" i="2"/>
  <c r="G6" i="2" s="1"/>
  <c r="F7" i="2"/>
  <c r="G7" i="2" s="1"/>
  <c r="F8" i="2"/>
  <c r="G8" i="2" s="1"/>
  <c r="F9" i="2"/>
  <c r="G9" i="2" s="1"/>
  <c r="F10" i="2"/>
  <c r="G10" i="2" s="1"/>
  <c r="F11" i="2"/>
  <c r="F5" i="2"/>
  <c r="E3" i="1"/>
  <c r="E4" i="1"/>
  <c r="E5" i="1"/>
  <c r="E6" i="1"/>
  <c r="E7" i="1"/>
  <c r="E8" i="1"/>
  <c r="E2" i="1"/>
  <c r="D4" i="4" l="1"/>
  <c r="D5" i="4"/>
  <c r="D6" i="4"/>
  <c r="D7" i="4"/>
  <c r="D8" i="4"/>
  <c r="D9" i="4"/>
  <c r="D3" i="4"/>
  <c r="D2" i="1" l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<sst xmlns="http://schemas.openxmlformats.org/spreadsheetml/2006/main" count="118" uniqueCount="52">
  <si>
    <t>Año</t>
  </si>
  <si>
    <r>
      <rPr>
        <i/>
        <sz val="11"/>
        <color theme="1"/>
        <rFont val="Calibri"/>
        <family val="2"/>
        <scheme val="minor"/>
      </rPr>
      <t>GPFCTI</t>
    </r>
    <r>
      <rPr>
        <i/>
        <sz val="8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</si>
  <si>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PGPFCTI</t>
    </r>
    <r>
      <rPr>
        <i/>
        <sz val="8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</si>
  <si>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GIDE</t>
    </r>
    <r>
      <rPr>
        <i/>
        <sz val="8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</si>
  <si>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GP</t>
    </r>
    <r>
      <rPr>
        <i/>
        <sz val="8"/>
        <color theme="1"/>
        <rFont val="Calibri"/>
        <family val="2"/>
        <scheme val="minor"/>
      </rPr>
      <t>t</t>
    </r>
  </si>
  <si>
    <t>Clave: CfP02</t>
  </si>
  <si>
    <t>Definición</t>
  </si>
  <si>
    <t>Porcentaje del gasto público federal en ciencia, tecnología e innovación, respecto al gasto nacional en ciencia, tecnología e innovación (público, privado y de instituciones de educación superior). El gasto en ciencia, tecnología e innovación incluye:  - Gasto en investigación y desarrollo experimental  - Gasto en posgrado  - Gasto en servicios de ciencia y tecnología  - Gasto en innovación</t>
  </si>
  <si>
    <t>Fórmula</t>
  </si>
  <si>
    <t>Elementos del cálculo</t>
  </si>
  <si>
    <t>Fuente de la fórmula</t>
  </si>
  <si>
    <t>Fórmula descriptiva propuesta por el PUDH.</t>
  </si>
  <si>
    <t>Unidad de Medida</t>
  </si>
  <si>
    <t>Porcentaje</t>
  </si>
  <si>
    <t>Referencia</t>
  </si>
  <si>
    <t>Indicador calculado por CONACyT.</t>
  </si>
  <si>
    <t>Variable: Gasto Nacional en Ciencia, Tecnología e Innovación</t>
  </si>
  <si>
    <t>Origen de datos</t>
  </si>
  <si>
    <t xml:space="preserve">CONACYT. Sistema Integrado de Información sobre Investigación Científica, Desarrollo Tecnológico e Innovación (SIICYT). Informe General del estado de la Ciencia, la Tecnología y la Innovación. </t>
  </si>
  <si>
    <t>URL</t>
  </si>
  <si>
    <t>http://www.siicyt.gob.mx/index.php/transparencia/informes-conacyt/informe-general-del-estado-de-la-ciencia-tecnologia-e-innovacion</t>
  </si>
  <si>
    <t>Unidad de medida</t>
  </si>
  <si>
    <t>Millones de pesos a precios constantes (Año base disponible)</t>
  </si>
  <si>
    <t>Columnas solicitadas</t>
  </si>
  <si>
    <t>2010 2011 2012 2013 2014 2015 2016</t>
  </si>
  <si>
    <t>Filas solicitadas</t>
  </si>
  <si>
    <t>Total nacional</t>
  </si>
  <si>
    <t>Variable: Gasto público federal en Ciencia, Tecnología e Innovación</t>
  </si>
  <si>
    <t>Clave: CfP03</t>
  </si>
  <si>
    <t>Porcentaje del gasto público federal en investigación y desarrollo, respecto al gasto interno bruto nacional en investigación y desarrollo experimental.</t>
  </si>
  <si>
    <t>Variable: Gasto público federal en investigación y desarrollo experimental.</t>
  </si>
  <si>
    <t>Variable: Gasto interno bruto nacional (público y privado) en Investigación y Desarrollo Experimental.</t>
  </si>
  <si>
    <t>Fórmula descriptiva propuesta por el Programa Universitario de Derechos Humanos.</t>
  </si>
  <si>
    <t>Indicador: Porcentaje del gasto público federal en ciencia,
 tecnología e innovación, respecto al gasto nacional en Ciencia y Tecnología</t>
  </si>
  <si>
    <t>Clave: CfR02</t>
  </si>
  <si>
    <t>Porcentaje del Gasto Interno Bruto en Investigación y Desarrollo Experimental (GIDE), respecto al PIB.  El GIDE corresponde al gasto de los sectores público y privado, incluyendo el de las Instituciones de Educación Superior.</t>
  </si>
  <si>
    <t>Metadato del Indicador Clave "Gasto en investigación y desarrollo tecnológico como porcentaje del PIB": http://www3.inegi.org.mx/sistemas/cni/infometadato.aspx?idOrden=1.1&amp;ind=6200011869&amp;porDetalle=no&amp;gen=636&amp;d=n</t>
  </si>
  <si>
    <t>Variable: Producto interno bruto, a precios de mercado Total</t>
  </si>
  <si>
    <t>Los datos de esta variable fueron solicitados a otra entidad</t>
  </si>
  <si>
    <t>Indicador: Porcentaje del gasto público federal en investigación y desarrollo, 
respecto al gasto nacional en la materia (GIDE)</t>
  </si>
  <si>
    <t>Indicador: Porcentaje del gasto  en 
investigación y desarrollo, respecto al PIB</t>
  </si>
  <si>
    <r>
      <t>GCTI</t>
    </r>
    <r>
      <rPr>
        <i/>
        <sz val="8"/>
        <color theme="1"/>
        <rFont val="Calibri"/>
        <family val="2"/>
        <scheme val="minor"/>
      </rPr>
      <t>t</t>
    </r>
  </si>
  <si>
    <r>
      <t>GPFCTI</t>
    </r>
    <r>
      <rPr>
        <i/>
        <sz val="8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/GCTI</t>
    </r>
    <r>
      <rPr>
        <i/>
        <sz val="8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</si>
  <si>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GIDEF</t>
    </r>
    <r>
      <rPr>
        <i/>
        <sz val="8"/>
        <color theme="1"/>
        <rFont val="Calibri"/>
        <family val="2"/>
        <scheme val="minor"/>
      </rPr>
      <t>t</t>
    </r>
  </si>
  <si>
    <r>
      <t xml:space="preserve"> GIDEF</t>
    </r>
    <r>
      <rPr>
        <i/>
        <sz val="8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/GIDE</t>
    </r>
    <r>
      <rPr>
        <i/>
        <sz val="8"/>
        <color theme="1"/>
        <rFont val="Calibri"/>
        <family val="2"/>
        <scheme val="minor"/>
      </rPr>
      <t>t</t>
    </r>
  </si>
  <si>
    <r>
      <t>PGPFID</t>
    </r>
    <r>
      <rPr>
        <i/>
        <sz val="8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</si>
  <si>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PIB</t>
    </r>
    <r>
      <rPr>
        <i/>
        <sz val="8"/>
        <color theme="1"/>
        <rFont val="Calibri"/>
        <family val="2"/>
        <scheme val="minor"/>
      </rPr>
      <t>t</t>
    </r>
  </si>
  <si>
    <r>
      <t>2014</t>
    </r>
    <r>
      <rPr>
        <sz val="8"/>
        <color theme="1"/>
        <rFont val="Calibri"/>
        <family val="2"/>
        <scheme val="minor"/>
      </rPr>
      <t>e</t>
    </r>
  </si>
  <si>
    <r>
      <t>2015</t>
    </r>
    <r>
      <rPr>
        <sz val="8"/>
        <color theme="1"/>
        <rFont val="Calibri"/>
        <family val="2"/>
        <scheme val="minor"/>
      </rPr>
      <t>e</t>
    </r>
  </si>
  <si>
    <r>
      <t>2016</t>
    </r>
    <r>
      <rPr>
        <sz val="8"/>
        <color theme="1"/>
        <rFont val="Calibri"/>
        <family val="2"/>
        <scheme val="minor"/>
      </rPr>
      <t>e</t>
    </r>
  </si>
  <si>
    <r>
      <t xml:space="preserve">e  </t>
    </r>
    <r>
      <rPr>
        <sz val="11"/>
        <color theme="1"/>
        <rFont val="Calibri"/>
        <family val="2"/>
        <scheme val="minor"/>
      </rPr>
      <t>estimación</t>
    </r>
  </si>
  <si>
    <t>Año base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</si>
</sst>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1" fillId="0" borderId="0" xfId="1" applyNumberFormat="1" applyFont="1" applyBorder="1"/>
    <xf numFmtId="0" fontId="2" fillId="0" borderId="0" xfId="0" applyFont="1"/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</xdr:col>
      <xdr:colOff>752475</xdr:colOff>
      <xdr:row>5</xdr:row>
      <xdr:rowOff>952501</xdr:rowOff>
    </xdr:to>
    <xdr:pic>
      <xdr:nvPicPr>
        <xdr:cNvPr id="6" name="Drawing 0" descr="ho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3215"/>
          <a:ext cx="2330904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40822</xdr:colOff>
      <xdr:row>8</xdr:row>
      <xdr:rowOff>0</xdr:rowOff>
    </xdr:to>
    <xdr:pic>
      <xdr:nvPicPr>
        <xdr:cNvPr id="7" name="Drawing 1" descr="hol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09357"/>
          <a:ext cx="11797393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9525</xdr:rowOff>
    </xdr:from>
    <xdr:to>
      <xdr:col>1</xdr:col>
      <xdr:colOff>1400175</xdr:colOff>
      <xdr:row>6</xdr:row>
      <xdr:rowOff>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47925"/>
          <a:ext cx="21145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9</xdr:col>
      <xdr:colOff>581025</xdr:colOff>
      <xdr:row>59</xdr:row>
      <xdr:rowOff>152400</xdr:rowOff>
    </xdr:to>
    <xdr:pic>
      <xdr:nvPicPr>
        <xdr:cNvPr id="5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1194375"/>
          <a:ext cx="59150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5161810</xdr:colOff>
      <xdr:row>7</xdr:row>
      <xdr:rowOff>1685714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38550"/>
          <a:ext cx="5923810" cy="16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342900</xdr:colOff>
      <xdr:row>4</xdr:row>
      <xdr:rowOff>485775</xdr:rowOff>
    </xdr:to>
    <xdr:pic>
      <xdr:nvPicPr>
        <xdr:cNvPr id="6" name="Drawing 4" descr="ho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4825"/>
          <a:ext cx="11049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2</xdr:col>
      <xdr:colOff>238125</xdr:colOff>
      <xdr:row>6</xdr:row>
      <xdr:rowOff>1466850</xdr:rowOff>
    </xdr:to>
    <xdr:pic>
      <xdr:nvPicPr>
        <xdr:cNvPr id="7" name="Drawing 5" descr="hol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57054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icyt.gob.mx/index.php/transparencia/informes-conacyt/informe-general-del-estado-de-la-ciencia-tecnologia-e-innovacion" TargetMode="External"/><Relationship Id="rId1" Type="http://schemas.openxmlformats.org/officeDocument/2006/relationships/hyperlink" Target="http://www.siicyt.gob.mx/index.php/transparencia/informes-conacyt/informe-general-del-estado-de-la-ciencia-tecnologia-e-innovacion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siicyt.gob.mx/index.php/transparencia/informes-conacyt/informe-general-del-estado-de-la-ciencia-tecnologia-e-innovacion" TargetMode="External"/><Relationship Id="rId1" Type="http://schemas.openxmlformats.org/officeDocument/2006/relationships/hyperlink" Target="http://www.siicyt.gob.mx/index.php/transparencia/informes-conacyt/informe-general-del-estado-de-la-ciencia-tecnologia-e-innovacio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siicyt.gob.mx/index.php/transparencia/informes-conacyt/informe-general-del-estado-de-la-ciencia-tecnologia-e-innov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8"/>
  <sheetViews>
    <sheetView topLeftCell="A13" zoomScale="70" zoomScaleNormal="70" workbookViewId="0">
      <selection activeCell="A37" sqref="A37"/>
    </sheetView>
  </sheetViews>
  <sheetFormatPr baseColWidth="10" defaultRowHeight="15" x14ac:dyDescent="0.25"/>
  <cols>
    <col min="1" max="1" width="23.5703125" customWidth="1"/>
    <col min="2" max="2" width="152.7109375" customWidth="1"/>
  </cols>
  <sheetData>
    <row r="2" spans="1:2" ht="93" customHeight="1" x14ac:dyDescent="0.25">
      <c r="A2" s="17" t="s">
        <v>33</v>
      </c>
      <c r="B2" s="18"/>
    </row>
    <row r="3" spans="1:2" ht="15.75" x14ac:dyDescent="0.25">
      <c r="A3" s="19" t="s">
        <v>5</v>
      </c>
      <c r="B3" s="19"/>
    </row>
    <row r="4" spans="1:2" ht="42.75" x14ac:dyDescent="0.25">
      <c r="A4" s="9" t="s">
        <v>6</v>
      </c>
      <c r="B4" s="11" t="s">
        <v>7</v>
      </c>
    </row>
    <row r="5" spans="1:2" x14ac:dyDescent="0.25">
      <c r="A5" s="20" t="s">
        <v>8</v>
      </c>
      <c r="B5" s="20"/>
    </row>
    <row r="6" spans="1:2" ht="81.75" customHeight="1" x14ac:dyDescent="0.25">
      <c r="A6" s="21"/>
      <c r="B6" s="21"/>
    </row>
    <row r="7" spans="1:2" ht="60" customHeight="1" x14ac:dyDescent="0.25">
      <c r="A7" s="20" t="s">
        <v>9</v>
      </c>
      <c r="B7" s="20"/>
    </row>
    <row r="8" spans="1:2" ht="126.75" customHeight="1" x14ac:dyDescent="0.25">
      <c r="A8" s="21"/>
      <c r="B8" s="21"/>
    </row>
    <row r="9" spans="1:2" x14ac:dyDescent="0.25">
      <c r="A9" s="20" t="s">
        <v>10</v>
      </c>
      <c r="B9" s="20"/>
    </row>
    <row r="10" spans="1:2" ht="78" customHeight="1" x14ac:dyDescent="0.25">
      <c r="A10" s="13" t="s">
        <v>32</v>
      </c>
      <c r="B10" s="13"/>
    </row>
    <row r="11" spans="1:2" ht="25.5" x14ac:dyDescent="0.25">
      <c r="A11" s="9" t="s">
        <v>12</v>
      </c>
      <c r="B11" s="10" t="s">
        <v>13</v>
      </c>
    </row>
    <row r="12" spans="1:2" ht="51" x14ac:dyDescent="0.25">
      <c r="A12" s="9" t="s">
        <v>14</v>
      </c>
      <c r="B12" s="10" t="s">
        <v>15</v>
      </c>
    </row>
    <row r="13" spans="1:2" x14ac:dyDescent="0.25">
      <c r="A13" s="7"/>
    </row>
    <row r="14" spans="1:2" ht="63" customHeight="1" x14ac:dyDescent="0.25">
      <c r="A14" s="14" t="s">
        <v>16</v>
      </c>
      <c r="B14" s="14"/>
    </row>
    <row r="15" spans="1:2" x14ac:dyDescent="0.25">
      <c r="A15" s="15" t="s">
        <v>17</v>
      </c>
      <c r="B15" s="15"/>
    </row>
    <row r="16" spans="1:2" ht="114.75" customHeight="1" x14ac:dyDescent="0.25">
      <c r="A16" s="12" t="s">
        <v>18</v>
      </c>
      <c r="B16" s="12"/>
    </row>
    <row r="17" spans="1:2" x14ac:dyDescent="0.25">
      <c r="A17" s="15" t="s">
        <v>19</v>
      </c>
      <c r="B17" s="15"/>
    </row>
    <row r="18" spans="1:2" ht="90" customHeight="1" x14ac:dyDescent="0.25">
      <c r="A18" s="16" t="s">
        <v>20</v>
      </c>
      <c r="B18" s="16"/>
    </row>
    <row r="19" spans="1:2" x14ac:dyDescent="0.25">
      <c r="A19" s="15" t="s">
        <v>21</v>
      </c>
      <c r="B19" s="15"/>
    </row>
    <row r="20" spans="1:2" ht="38.25" customHeight="1" x14ac:dyDescent="0.25">
      <c r="A20" s="12" t="s">
        <v>22</v>
      </c>
      <c r="B20" s="12"/>
    </row>
    <row r="21" spans="1:2" x14ac:dyDescent="0.25">
      <c r="A21" s="15" t="s">
        <v>23</v>
      </c>
      <c r="B21" s="15"/>
    </row>
    <row r="22" spans="1:2" ht="25.5" customHeight="1" x14ac:dyDescent="0.25">
      <c r="A22" s="12" t="s">
        <v>24</v>
      </c>
      <c r="B22" s="12"/>
    </row>
    <row r="23" spans="1:2" x14ac:dyDescent="0.25">
      <c r="A23" s="15" t="s">
        <v>25</v>
      </c>
      <c r="B23" s="15"/>
    </row>
    <row r="24" spans="1:2" x14ac:dyDescent="0.25">
      <c r="A24" s="12" t="s">
        <v>26</v>
      </c>
      <c r="B24" s="12"/>
    </row>
    <row r="25" spans="1:2" x14ac:dyDescent="0.25">
      <c r="A25" s="7"/>
    </row>
    <row r="26" spans="1:2" ht="63" customHeight="1" x14ac:dyDescent="0.25">
      <c r="A26" s="14" t="s">
        <v>27</v>
      </c>
      <c r="B26" s="14"/>
    </row>
    <row r="27" spans="1:2" x14ac:dyDescent="0.25">
      <c r="A27" s="15" t="s">
        <v>17</v>
      </c>
      <c r="B27" s="15"/>
    </row>
    <row r="28" spans="1:2" ht="114.75" customHeight="1" x14ac:dyDescent="0.25">
      <c r="A28" s="12" t="s">
        <v>18</v>
      </c>
      <c r="B28" s="12"/>
    </row>
    <row r="29" spans="1:2" x14ac:dyDescent="0.25">
      <c r="A29" s="15" t="s">
        <v>19</v>
      </c>
      <c r="B29" s="15"/>
    </row>
    <row r="30" spans="1:2" ht="90" customHeight="1" x14ac:dyDescent="0.25">
      <c r="A30" s="16" t="s">
        <v>20</v>
      </c>
      <c r="B30" s="16"/>
    </row>
    <row r="31" spans="1:2" x14ac:dyDescent="0.25">
      <c r="A31" s="15" t="s">
        <v>21</v>
      </c>
      <c r="B31" s="15"/>
    </row>
    <row r="32" spans="1:2" ht="38.25" customHeight="1" x14ac:dyDescent="0.25">
      <c r="A32" s="12" t="s">
        <v>22</v>
      </c>
      <c r="B32" s="12"/>
    </row>
    <row r="33" spans="1:2" x14ac:dyDescent="0.25">
      <c r="A33" s="15" t="s">
        <v>23</v>
      </c>
      <c r="B33" s="15"/>
    </row>
    <row r="34" spans="1:2" ht="25.5" customHeight="1" x14ac:dyDescent="0.25">
      <c r="A34" s="12" t="s">
        <v>24</v>
      </c>
      <c r="B34" s="12"/>
    </row>
    <row r="35" spans="1:2" x14ac:dyDescent="0.25">
      <c r="A35" s="15" t="s">
        <v>25</v>
      </c>
      <c r="B35" s="15"/>
    </row>
    <row r="36" spans="1:2" x14ac:dyDescent="0.25">
      <c r="A36" s="12" t="s">
        <v>26</v>
      </c>
      <c r="B36" s="12"/>
    </row>
    <row r="37" spans="1:2" x14ac:dyDescent="0.25">
      <c r="A37" s="7"/>
    </row>
    <row r="38" spans="1:2" x14ac:dyDescent="0.25">
      <c r="A38" s="7"/>
    </row>
  </sheetData>
  <mergeCells count="30">
    <mergeCell ref="A33:B33"/>
    <mergeCell ref="A2:B2"/>
    <mergeCell ref="A3:B3"/>
    <mergeCell ref="A35:B35"/>
    <mergeCell ref="A5:B5"/>
    <mergeCell ref="A6:B6"/>
    <mergeCell ref="A7:B7"/>
    <mergeCell ref="A8:B8"/>
    <mergeCell ref="A9:B9"/>
    <mergeCell ref="A28:B28"/>
    <mergeCell ref="A30:B30"/>
    <mergeCell ref="A29:B29"/>
    <mergeCell ref="A31:B31"/>
    <mergeCell ref="A32:B32"/>
    <mergeCell ref="A36:B36"/>
    <mergeCell ref="A10:B10"/>
    <mergeCell ref="A14:B14"/>
    <mergeCell ref="A15:B15"/>
    <mergeCell ref="A16:B16"/>
    <mergeCell ref="A18:B18"/>
    <mergeCell ref="A24:B24"/>
    <mergeCell ref="A26:B26"/>
    <mergeCell ref="A27:B27"/>
    <mergeCell ref="A17:B17"/>
    <mergeCell ref="A19:B19"/>
    <mergeCell ref="A20:B20"/>
    <mergeCell ref="A21:B21"/>
    <mergeCell ref="A22:B22"/>
    <mergeCell ref="A23:B23"/>
    <mergeCell ref="A34:B34"/>
  </mergeCells>
  <hyperlinks>
    <hyperlink ref="A18" r:id="rId1"/>
    <hyperlink ref="A30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5" sqref="E15"/>
    </sheetView>
  </sheetViews>
  <sheetFormatPr baseColWidth="10" defaultRowHeight="15" x14ac:dyDescent="0.25"/>
  <cols>
    <col min="3" max="3" width="11.85546875" bestFit="1" customWidth="1"/>
    <col min="4" max="4" width="16.140625" customWidth="1"/>
    <col min="5" max="5" width="15.140625" customWidth="1"/>
  </cols>
  <sheetData>
    <row r="1" spans="1:7" x14ac:dyDescent="0.25">
      <c r="A1" s="1" t="s">
        <v>0</v>
      </c>
      <c r="B1" s="5" t="s">
        <v>1</v>
      </c>
      <c r="C1" s="5" t="s">
        <v>41</v>
      </c>
      <c r="D1" s="5" t="s">
        <v>42</v>
      </c>
      <c r="E1" s="5" t="s">
        <v>2</v>
      </c>
    </row>
    <row r="2" spans="1:7" x14ac:dyDescent="0.25">
      <c r="A2" s="1">
        <v>2010</v>
      </c>
      <c r="B2">
        <v>67919.841949737805</v>
      </c>
      <c r="C2" s="2">
        <v>118982.82240600231</v>
      </c>
      <c r="D2" s="4">
        <f>B2/C2</f>
        <v>0.57083737447390948</v>
      </c>
      <c r="E2" s="1">
        <f>ROUND(D2*100,1)</f>
        <v>57.1</v>
      </c>
    </row>
    <row r="3" spans="1:7" x14ac:dyDescent="0.25">
      <c r="A3" s="1">
        <v>2011</v>
      </c>
      <c r="B3">
        <v>69709.447305483962</v>
      </c>
      <c r="C3">
        <v>132418.41404260116</v>
      </c>
      <c r="D3" s="4">
        <f t="shared" ref="D3:D8" si="0">B3/C3</f>
        <v>0.52643318385505888</v>
      </c>
      <c r="E3" s="1">
        <f t="shared" ref="E3:E8" si="1">ROUND(D3*100,1)</f>
        <v>52.6</v>
      </c>
    </row>
    <row r="4" spans="1:7" x14ac:dyDescent="0.25">
      <c r="A4" s="1">
        <v>2012</v>
      </c>
      <c r="B4">
        <v>71912.429998968946</v>
      </c>
      <c r="C4">
        <v>137587.79240607983</v>
      </c>
      <c r="D4" s="4">
        <f t="shared" si="0"/>
        <v>0.52266577391346547</v>
      </c>
      <c r="E4" s="1">
        <f t="shared" si="1"/>
        <v>52.3</v>
      </c>
    </row>
    <row r="5" spans="1:7" x14ac:dyDescent="0.25">
      <c r="A5" s="1">
        <v>2013</v>
      </c>
      <c r="B5">
        <v>77043.336293065513</v>
      </c>
      <c r="C5">
        <v>157031.0759831605</v>
      </c>
      <c r="D5" s="4">
        <f t="shared" si="0"/>
        <v>0.49062477481417366</v>
      </c>
      <c r="E5" s="1">
        <f t="shared" si="1"/>
        <v>49.1</v>
      </c>
    </row>
    <row r="6" spans="1:7" x14ac:dyDescent="0.25">
      <c r="A6" s="1">
        <v>2014</v>
      </c>
      <c r="B6">
        <v>89992.916629061263</v>
      </c>
      <c r="C6">
        <v>176708.40105427385</v>
      </c>
      <c r="D6" s="4">
        <f t="shared" si="0"/>
        <v>0.50927356080496156</v>
      </c>
      <c r="E6" s="1">
        <f t="shared" si="1"/>
        <v>50.9</v>
      </c>
    </row>
    <row r="7" spans="1:7" x14ac:dyDescent="0.25">
      <c r="A7" s="1">
        <v>2015</v>
      </c>
      <c r="B7">
        <v>89061.941544550908</v>
      </c>
      <c r="C7">
        <v>185700.93129917604</v>
      </c>
      <c r="D7" s="4">
        <f t="shared" si="0"/>
        <v>0.47959878780072696</v>
      </c>
      <c r="E7" s="1">
        <f t="shared" si="1"/>
        <v>48</v>
      </c>
    </row>
    <row r="8" spans="1:7" x14ac:dyDescent="0.25">
      <c r="A8" s="1">
        <v>2016</v>
      </c>
      <c r="B8">
        <v>88539.514574951143</v>
      </c>
      <c r="C8">
        <v>186380.84494909266</v>
      </c>
      <c r="D8" s="4">
        <f t="shared" si="0"/>
        <v>0.47504621303296746</v>
      </c>
      <c r="E8" s="1">
        <f t="shared" si="1"/>
        <v>47.5</v>
      </c>
    </row>
    <row r="11" spans="1:7" hidden="1" x14ac:dyDescent="0.25">
      <c r="A11">
        <v>67919.841949737805</v>
      </c>
      <c r="B11">
        <v>69709.447305483962</v>
      </c>
      <c r="C11">
        <v>71912.429998968946</v>
      </c>
      <c r="D11">
        <v>77043.336293065513</v>
      </c>
      <c r="E11">
        <v>89992.916629061263</v>
      </c>
      <c r="F11">
        <v>89061.941544550908</v>
      </c>
      <c r="G11">
        <v>88539.514574951143</v>
      </c>
    </row>
    <row r="12" spans="1:7" hidden="1" x14ac:dyDescent="0.25">
      <c r="A12" s="2">
        <v>118982.82240600231</v>
      </c>
      <c r="B12">
        <v>132418.41404260116</v>
      </c>
      <c r="C12">
        <v>137587.79240607983</v>
      </c>
      <c r="D12">
        <v>157031.0759831605</v>
      </c>
      <c r="E12">
        <v>176708.40105427385</v>
      </c>
      <c r="F12">
        <v>185700.93129917604</v>
      </c>
      <c r="G12">
        <v>186380.84494909266</v>
      </c>
    </row>
    <row r="14" spans="1:7" x14ac:dyDescent="0.25">
      <c r="D1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6"/>
  <sheetViews>
    <sheetView topLeftCell="A31" workbookViewId="0">
      <selection activeCell="C8" sqref="C8"/>
    </sheetView>
  </sheetViews>
  <sheetFormatPr baseColWidth="10" defaultRowHeight="15" x14ac:dyDescent="0.25"/>
  <cols>
    <col min="2" max="2" width="80.42578125" customWidth="1"/>
  </cols>
  <sheetData>
    <row r="2" spans="1:2" ht="120.75" customHeight="1" x14ac:dyDescent="0.25">
      <c r="A2" s="22" t="s">
        <v>39</v>
      </c>
      <c r="B2" s="22"/>
    </row>
    <row r="3" spans="1:2" ht="15.75" x14ac:dyDescent="0.25">
      <c r="A3" s="8" t="s">
        <v>28</v>
      </c>
    </row>
    <row r="4" spans="1:2" ht="25.5" x14ac:dyDescent="0.25">
      <c r="A4" s="9" t="s">
        <v>6</v>
      </c>
      <c r="B4" s="10" t="s">
        <v>29</v>
      </c>
    </row>
    <row r="5" spans="1:2" x14ac:dyDescent="0.25">
      <c r="A5" s="20" t="s">
        <v>8</v>
      </c>
      <c r="B5" s="20"/>
    </row>
    <row r="6" spans="1:2" ht="56.25" customHeight="1" x14ac:dyDescent="0.25">
      <c r="A6" s="21"/>
      <c r="B6" s="21"/>
    </row>
    <row r="7" spans="1:2" ht="38.25" customHeight="1" x14ac:dyDescent="0.25">
      <c r="A7" s="20" t="s">
        <v>9</v>
      </c>
      <c r="B7" s="20"/>
    </row>
    <row r="8" spans="1:2" ht="147.75" customHeight="1" x14ac:dyDescent="0.25">
      <c r="A8" s="21"/>
      <c r="B8" s="21"/>
    </row>
    <row r="9" spans="1:2" x14ac:dyDescent="0.25">
      <c r="A9" s="20" t="s">
        <v>10</v>
      </c>
      <c r="B9" s="20"/>
    </row>
    <row r="10" spans="1:2" ht="25.5" customHeight="1" x14ac:dyDescent="0.25">
      <c r="A10" s="13" t="s">
        <v>11</v>
      </c>
      <c r="B10" s="13"/>
    </row>
    <row r="11" spans="1:2" ht="25.5" x14ac:dyDescent="0.25">
      <c r="A11" s="9" t="s">
        <v>12</v>
      </c>
      <c r="B11" s="10" t="s">
        <v>13</v>
      </c>
    </row>
    <row r="12" spans="1:2" x14ac:dyDescent="0.25">
      <c r="A12" s="9" t="s">
        <v>14</v>
      </c>
      <c r="B12" s="10" t="s">
        <v>15</v>
      </c>
    </row>
    <row r="13" spans="1:2" x14ac:dyDescent="0.25">
      <c r="A13" s="7"/>
    </row>
    <row r="14" spans="1:2" ht="104.25" customHeight="1" x14ac:dyDescent="0.25">
      <c r="A14" s="14" t="s">
        <v>30</v>
      </c>
      <c r="B14" s="14"/>
    </row>
    <row r="15" spans="1:2" ht="25.5" customHeight="1" x14ac:dyDescent="0.25">
      <c r="A15" s="15" t="s">
        <v>17</v>
      </c>
      <c r="B15" s="15"/>
    </row>
    <row r="16" spans="1:2" ht="156" customHeight="1" x14ac:dyDescent="0.25">
      <c r="A16" s="12" t="s">
        <v>18</v>
      </c>
      <c r="B16" s="12"/>
    </row>
    <row r="17" spans="1:2" x14ac:dyDescent="0.25">
      <c r="A17" s="15" t="s">
        <v>19</v>
      </c>
      <c r="B17" s="15"/>
    </row>
    <row r="18" spans="1:2" ht="210" customHeight="1" x14ac:dyDescent="0.25">
      <c r="A18" s="16" t="s">
        <v>20</v>
      </c>
      <c r="B18" s="16"/>
    </row>
    <row r="19" spans="1:2" ht="25.5" customHeight="1" x14ac:dyDescent="0.25">
      <c r="A19" s="15" t="s">
        <v>21</v>
      </c>
      <c r="B19" s="15"/>
    </row>
    <row r="20" spans="1:2" ht="76.5" customHeight="1" x14ac:dyDescent="0.25">
      <c r="A20" s="12" t="s">
        <v>22</v>
      </c>
      <c r="B20" s="12"/>
    </row>
    <row r="21" spans="1:2" ht="25.5" customHeight="1" x14ac:dyDescent="0.25">
      <c r="A21" s="15" t="s">
        <v>23</v>
      </c>
      <c r="B21" s="15"/>
    </row>
    <row r="22" spans="1:2" ht="51" customHeight="1" x14ac:dyDescent="0.25">
      <c r="A22" s="12" t="s">
        <v>24</v>
      </c>
      <c r="B22" s="12"/>
    </row>
    <row r="23" spans="1:2" ht="25.5" customHeight="1" x14ac:dyDescent="0.25">
      <c r="A23" s="15" t="s">
        <v>25</v>
      </c>
      <c r="B23" s="15"/>
    </row>
    <row r="24" spans="1:2" ht="25.5" customHeight="1" x14ac:dyDescent="0.25">
      <c r="A24" s="12" t="s">
        <v>26</v>
      </c>
      <c r="B24" s="12"/>
    </row>
    <row r="25" spans="1:2" x14ac:dyDescent="0.25">
      <c r="A25" s="7"/>
    </row>
    <row r="26" spans="1:2" ht="236.25" customHeight="1" x14ac:dyDescent="0.25">
      <c r="A26" s="14" t="s">
        <v>31</v>
      </c>
      <c r="B26" s="14"/>
    </row>
    <row r="27" spans="1:2" ht="25.5" customHeight="1" x14ac:dyDescent="0.25">
      <c r="A27" s="15" t="s">
        <v>17</v>
      </c>
      <c r="B27" s="15"/>
    </row>
    <row r="28" spans="1:2" ht="229.5" customHeight="1" x14ac:dyDescent="0.25">
      <c r="A28" s="12" t="s">
        <v>18</v>
      </c>
      <c r="B28" s="12"/>
    </row>
    <row r="29" spans="1:2" x14ac:dyDescent="0.25">
      <c r="A29" s="15" t="s">
        <v>19</v>
      </c>
      <c r="B29" s="15"/>
    </row>
    <row r="30" spans="1:2" ht="210" customHeight="1" x14ac:dyDescent="0.25">
      <c r="A30" s="16" t="s">
        <v>20</v>
      </c>
      <c r="B30" s="16"/>
    </row>
    <row r="31" spans="1:2" ht="25.5" customHeight="1" x14ac:dyDescent="0.25">
      <c r="A31" s="15" t="s">
        <v>21</v>
      </c>
      <c r="B31" s="15"/>
    </row>
    <row r="32" spans="1:2" ht="76.5" customHeight="1" x14ac:dyDescent="0.25">
      <c r="A32" s="12" t="s">
        <v>22</v>
      </c>
      <c r="B32" s="12"/>
    </row>
    <row r="33" spans="1:2" ht="25.5" customHeight="1" x14ac:dyDescent="0.25">
      <c r="A33" s="15" t="s">
        <v>23</v>
      </c>
      <c r="B33" s="15"/>
    </row>
    <row r="34" spans="1:2" ht="51" customHeight="1" x14ac:dyDescent="0.25">
      <c r="A34" s="12" t="s">
        <v>24</v>
      </c>
      <c r="B34" s="12"/>
    </row>
    <row r="35" spans="1:2" ht="25.5" customHeight="1" x14ac:dyDescent="0.25">
      <c r="A35" s="15" t="s">
        <v>25</v>
      </c>
      <c r="B35" s="15"/>
    </row>
    <row r="36" spans="1:2" ht="25.5" customHeight="1" x14ac:dyDescent="0.25">
      <c r="A36" s="12" t="s">
        <v>26</v>
      </c>
      <c r="B36" s="12"/>
    </row>
  </sheetData>
  <mergeCells count="29">
    <mergeCell ref="A33:B33"/>
    <mergeCell ref="A34:B34"/>
    <mergeCell ref="A35:B35"/>
    <mergeCell ref="A36:B36"/>
    <mergeCell ref="A22:B22"/>
    <mergeCell ref="A23:B23"/>
    <mergeCell ref="A26:B26"/>
    <mergeCell ref="A27:B27"/>
    <mergeCell ref="A28:B28"/>
    <mergeCell ref="A29:B29"/>
    <mergeCell ref="A30:B30"/>
    <mergeCell ref="A31:B31"/>
    <mergeCell ref="A32:B32"/>
    <mergeCell ref="A24:B24"/>
    <mergeCell ref="A2:B2"/>
    <mergeCell ref="A14:B14"/>
    <mergeCell ref="A15:B15"/>
    <mergeCell ref="A16:B16"/>
    <mergeCell ref="A17:B17"/>
    <mergeCell ref="A19:B19"/>
    <mergeCell ref="A20:B20"/>
    <mergeCell ref="A21:B21"/>
    <mergeCell ref="A18:B18"/>
    <mergeCell ref="A5:B5"/>
    <mergeCell ref="A6:B6"/>
    <mergeCell ref="A7:B7"/>
    <mergeCell ref="A8:B8"/>
    <mergeCell ref="A9:B9"/>
    <mergeCell ref="A10:B10"/>
  </mergeCells>
  <hyperlinks>
    <hyperlink ref="A18" r:id="rId1"/>
    <hyperlink ref="A30" r:id="rId2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opLeftCell="B1" workbookViewId="0">
      <selection activeCell="F15" sqref="F15"/>
    </sheetView>
  </sheetViews>
  <sheetFormatPr baseColWidth="10" defaultRowHeight="15" x14ac:dyDescent="0.25"/>
  <cols>
    <col min="6" max="6" width="15.28515625" customWidth="1"/>
    <col min="7" max="8" width="18.140625" customWidth="1"/>
  </cols>
  <sheetData>
    <row r="1" spans="3:7" x14ac:dyDescent="0.25">
      <c r="D1" s="3"/>
    </row>
    <row r="4" spans="3:7" x14ac:dyDescent="0.25">
      <c r="C4" s="1" t="s">
        <v>0</v>
      </c>
      <c r="D4" s="5" t="s">
        <v>43</v>
      </c>
      <c r="E4" s="5" t="s">
        <v>3</v>
      </c>
      <c r="F4" s="3" t="s">
        <v>44</v>
      </c>
      <c r="G4" s="5" t="s">
        <v>45</v>
      </c>
    </row>
    <row r="5" spans="3:7" x14ac:dyDescent="0.25">
      <c r="C5" s="1">
        <v>2010</v>
      </c>
      <c r="D5">
        <v>55002.69882460068</v>
      </c>
      <c r="E5">
        <v>89046.709466728818</v>
      </c>
      <c r="F5">
        <f>D5/E5</f>
        <v>0.6176836758370251</v>
      </c>
      <c r="G5" s="1">
        <f>ROUND(F5*100,1)</f>
        <v>61.8</v>
      </c>
    </row>
    <row r="6" spans="3:7" x14ac:dyDescent="0.25">
      <c r="C6" s="1">
        <v>2011</v>
      </c>
      <c r="D6">
        <v>55294.138503888084</v>
      </c>
      <c r="E6">
        <v>88672.646317286097</v>
      </c>
      <c r="F6">
        <f t="shared" ref="F6:F11" si="0">D6/E6</f>
        <v>0.62357604966514779</v>
      </c>
      <c r="G6" s="1">
        <f t="shared" ref="G6:G11" si="1">ROUND(F6*100,1)</f>
        <v>62.4</v>
      </c>
    </row>
    <row r="7" spans="3:7" x14ac:dyDescent="0.25">
      <c r="C7" s="1">
        <v>2012</v>
      </c>
      <c r="D7">
        <v>59282.248411083921</v>
      </c>
      <c r="E7">
        <v>88157.329807989488</v>
      </c>
      <c r="F7">
        <f t="shared" si="0"/>
        <v>0.67245966433197613</v>
      </c>
      <c r="G7" s="1">
        <f t="shared" si="1"/>
        <v>67.2</v>
      </c>
    </row>
    <row r="8" spans="3:7" x14ac:dyDescent="0.25">
      <c r="C8" s="1">
        <v>2013</v>
      </c>
      <c r="D8">
        <v>64174.764634360203</v>
      </c>
      <c r="E8">
        <v>91640.238415282554</v>
      </c>
      <c r="F8">
        <f t="shared" si="0"/>
        <v>0.70029024088241543</v>
      </c>
      <c r="G8" s="1">
        <f t="shared" si="1"/>
        <v>70</v>
      </c>
    </row>
    <row r="9" spans="3:7" x14ac:dyDescent="0.25">
      <c r="C9" s="1" t="s">
        <v>47</v>
      </c>
      <c r="D9">
        <v>71091.997677212101</v>
      </c>
      <c r="E9">
        <v>99706.39538216214</v>
      </c>
      <c r="F9">
        <f t="shared" si="0"/>
        <v>0.71301341709050226</v>
      </c>
      <c r="G9" s="1">
        <f t="shared" si="1"/>
        <v>71.3</v>
      </c>
    </row>
    <row r="10" spans="3:7" x14ac:dyDescent="0.25">
      <c r="C10" s="1" t="s">
        <v>48</v>
      </c>
      <c r="D10">
        <v>70882.267418862248</v>
      </c>
      <c r="E10">
        <v>101428.78539470059</v>
      </c>
      <c r="F10">
        <f t="shared" si="0"/>
        <v>0.69883778202638003</v>
      </c>
      <c r="G10" s="1">
        <f t="shared" si="1"/>
        <v>69.900000000000006</v>
      </c>
    </row>
    <row r="11" spans="3:7" x14ac:dyDescent="0.25">
      <c r="C11" s="1" t="s">
        <v>49</v>
      </c>
      <c r="D11">
        <v>66957.44751884538</v>
      </c>
      <c r="E11">
        <v>99481.576562279122</v>
      </c>
      <c r="F11">
        <f t="shared" si="0"/>
        <v>0.67306379565594798</v>
      </c>
      <c r="G11" s="1">
        <f t="shared" si="1"/>
        <v>67.3</v>
      </c>
    </row>
    <row r="13" spans="3:7" x14ac:dyDescent="0.25">
      <c r="C13" s="24" t="s">
        <v>50</v>
      </c>
    </row>
    <row r="15" spans="3:7" x14ac:dyDescent="0.25">
      <c r="F15" t="s">
        <v>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6" workbookViewId="0">
      <selection activeCell="G17" sqref="G17"/>
    </sheetView>
  </sheetViews>
  <sheetFormatPr baseColWidth="10" defaultRowHeight="15" x14ac:dyDescent="0.25"/>
  <cols>
    <col min="2" max="2" width="75" customWidth="1"/>
  </cols>
  <sheetData>
    <row r="1" spans="1:2" ht="67.5" customHeight="1" x14ac:dyDescent="0.25">
      <c r="A1" s="22" t="s">
        <v>40</v>
      </c>
      <c r="B1" s="19"/>
    </row>
    <row r="2" spans="1:2" ht="15.75" x14ac:dyDescent="0.25">
      <c r="A2" s="8" t="s">
        <v>34</v>
      </c>
    </row>
    <row r="3" spans="1:2" ht="38.25" x14ac:dyDescent="0.25">
      <c r="A3" s="9" t="s">
        <v>6</v>
      </c>
      <c r="B3" s="10" t="s">
        <v>35</v>
      </c>
    </row>
    <row r="4" spans="1:2" x14ac:dyDescent="0.25">
      <c r="A4" s="20" t="s">
        <v>8</v>
      </c>
      <c r="B4" s="20"/>
    </row>
    <row r="5" spans="1:2" ht="40.5" customHeight="1" x14ac:dyDescent="0.25">
      <c r="A5" s="21"/>
      <c r="B5" s="21"/>
    </row>
    <row r="6" spans="1:2" x14ac:dyDescent="0.25">
      <c r="A6" s="20" t="s">
        <v>9</v>
      </c>
      <c r="B6" s="20"/>
    </row>
    <row r="7" spans="1:2" ht="118.5" customHeight="1" x14ac:dyDescent="0.25">
      <c r="A7" s="21"/>
      <c r="B7" s="21"/>
    </row>
    <row r="8" spans="1:2" x14ac:dyDescent="0.25">
      <c r="A8" s="20" t="s">
        <v>10</v>
      </c>
      <c r="B8" s="20"/>
    </row>
    <row r="9" spans="1:2" ht="127.5" customHeight="1" x14ac:dyDescent="0.25">
      <c r="A9" s="13" t="s">
        <v>36</v>
      </c>
      <c r="B9" s="13"/>
    </row>
    <row r="10" spans="1:2" ht="25.5" x14ac:dyDescent="0.25">
      <c r="A10" s="9" t="s">
        <v>12</v>
      </c>
      <c r="B10" s="10" t="s">
        <v>13</v>
      </c>
    </row>
    <row r="11" spans="1:2" x14ac:dyDescent="0.25">
      <c r="A11" s="9" t="s">
        <v>14</v>
      </c>
      <c r="B11" s="10" t="s">
        <v>15</v>
      </c>
    </row>
    <row r="12" spans="1:2" x14ac:dyDescent="0.25">
      <c r="A12" s="7"/>
    </row>
    <row r="13" spans="1:2" ht="236.25" customHeight="1" x14ac:dyDescent="0.25">
      <c r="A13" s="14" t="s">
        <v>31</v>
      </c>
      <c r="B13" s="14"/>
    </row>
    <row r="14" spans="1:2" ht="25.5" customHeight="1" x14ac:dyDescent="0.25">
      <c r="A14" s="15" t="s">
        <v>17</v>
      </c>
      <c r="B14" s="15"/>
    </row>
    <row r="15" spans="1:2" ht="229.5" customHeight="1" x14ac:dyDescent="0.25">
      <c r="A15" s="12" t="s">
        <v>18</v>
      </c>
      <c r="B15" s="12"/>
    </row>
    <row r="16" spans="1:2" x14ac:dyDescent="0.25">
      <c r="A16" s="15" t="s">
        <v>19</v>
      </c>
      <c r="B16" s="15"/>
    </row>
    <row r="17" spans="1:2" ht="210" customHeight="1" x14ac:dyDescent="0.25">
      <c r="A17" s="16" t="s">
        <v>20</v>
      </c>
      <c r="B17" s="16"/>
    </row>
    <row r="18" spans="1:2" ht="25.5" customHeight="1" x14ac:dyDescent="0.25">
      <c r="A18" s="15" t="s">
        <v>21</v>
      </c>
      <c r="B18" s="15"/>
    </row>
    <row r="19" spans="1:2" ht="76.5" customHeight="1" x14ac:dyDescent="0.25">
      <c r="A19" s="12" t="s">
        <v>22</v>
      </c>
      <c r="B19" s="12"/>
    </row>
    <row r="20" spans="1:2" ht="25.5" customHeight="1" x14ac:dyDescent="0.25">
      <c r="A20" s="15" t="s">
        <v>23</v>
      </c>
      <c r="B20" s="15"/>
    </row>
    <row r="21" spans="1:2" ht="51" customHeight="1" x14ac:dyDescent="0.25">
      <c r="A21" s="12" t="s">
        <v>24</v>
      </c>
      <c r="B21" s="12"/>
    </row>
    <row r="22" spans="1:2" ht="25.5" customHeight="1" x14ac:dyDescent="0.25">
      <c r="A22" s="15" t="s">
        <v>25</v>
      </c>
      <c r="B22" s="15"/>
    </row>
    <row r="23" spans="1:2" ht="25.5" customHeight="1" x14ac:dyDescent="0.25">
      <c r="A23" s="12" t="s">
        <v>26</v>
      </c>
      <c r="B23" s="12"/>
    </row>
    <row r="24" spans="1:2" x14ac:dyDescent="0.25">
      <c r="A24" s="7"/>
    </row>
    <row r="25" spans="1:2" ht="126" customHeight="1" x14ac:dyDescent="0.25">
      <c r="A25" s="14" t="s">
        <v>37</v>
      </c>
      <c r="B25" s="14"/>
    </row>
    <row r="26" spans="1:2" ht="76.5" customHeight="1" x14ac:dyDescent="0.25">
      <c r="A26" s="12" t="s">
        <v>38</v>
      </c>
      <c r="B26" s="12"/>
    </row>
  </sheetData>
  <mergeCells count="20">
    <mergeCell ref="A25:B25"/>
    <mergeCell ref="A26:B26"/>
    <mergeCell ref="A18:B18"/>
    <mergeCell ref="A19:B19"/>
    <mergeCell ref="A20:B20"/>
    <mergeCell ref="A21:B21"/>
    <mergeCell ref="A22:B22"/>
    <mergeCell ref="A23:B23"/>
    <mergeCell ref="A1:B1"/>
    <mergeCell ref="A13:B13"/>
    <mergeCell ref="A14:B14"/>
    <mergeCell ref="A15:B15"/>
    <mergeCell ref="A16:B16"/>
    <mergeCell ref="A17:B17"/>
    <mergeCell ref="A4:B4"/>
    <mergeCell ref="A5:B5"/>
    <mergeCell ref="A6:B6"/>
    <mergeCell ref="A7:B7"/>
    <mergeCell ref="A8:B8"/>
    <mergeCell ref="A9:B9"/>
  </mergeCells>
  <hyperlinks>
    <hyperlink ref="A17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C12" sqref="C12"/>
    </sheetView>
  </sheetViews>
  <sheetFormatPr baseColWidth="10" defaultRowHeight="15" x14ac:dyDescent="0.25"/>
  <cols>
    <col min="3" max="3" width="24.7109375" customWidth="1"/>
  </cols>
  <sheetData>
    <row r="2" spans="1:5" x14ac:dyDescent="0.25">
      <c r="A2" s="1" t="s">
        <v>0</v>
      </c>
      <c r="B2" s="5" t="s">
        <v>3</v>
      </c>
      <c r="C2" s="5" t="s">
        <v>46</v>
      </c>
      <c r="D2" s="5" t="s">
        <v>4</v>
      </c>
    </row>
    <row r="3" spans="1:5" x14ac:dyDescent="0.25">
      <c r="A3" s="1">
        <v>2010</v>
      </c>
      <c r="B3" s="6">
        <v>89046.709466728818</v>
      </c>
      <c r="C3" s="6">
        <v>16571920.803001942</v>
      </c>
      <c r="D3" s="1">
        <f>ROUND(B3/C3*100,2)</f>
        <v>0.54</v>
      </c>
    </row>
    <row r="4" spans="1:5" x14ac:dyDescent="0.25">
      <c r="A4" s="1">
        <v>2011</v>
      </c>
      <c r="B4" s="6">
        <v>88672.646317286097</v>
      </c>
      <c r="C4" s="6">
        <v>17246642.937395558</v>
      </c>
      <c r="D4" s="1">
        <f t="shared" ref="D4:D9" si="0">ROUND(B4/C4*100,2)</f>
        <v>0.51</v>
      </c>
    </row>
    <row r="5" spans="1:5" x14ac:dyDescent="0.25">
      <c r="A5" s="1">
        <v>2012</v>
      </c>
      <c r="B5" s="6">
        <v>88157.329807989488</v>
      </c>
      <c r="C5" s="6">
        <v>17931229.218999911</v>
      </c>
      <c r="D5" s="1">
        <f t="shared" si="0"/>
        <v>0.49</v>
      </c>
    </row>
    <row r="6" spans="1:5" x14ac:dyDescent="0.25">
      <c r="A6" s="1">
        <v>2013</v>
      </c>
      <c r="B6" s="6">
        <v>91640.238415282554</v>
      </c>
      <c r="C6" s="6">
        <v>18176966.233178198</v>
      </c>
      <c r="D6" s="1">
        <f t="shared" si="0"/>
        <v>0.5</v>
      </c>
    </row>
    <row r="7" spans="1:5" x14ac:dyDescent="0.25">
      <c r="A7" s="23" t="s">
        <v>47</v>
      </c>
      <c r="B7" s="6">
        <v>99706.39538216214</v>
      </c>
      <c r="C7" s="6">
        <v>18589772.630629156</v>
      </c>
      <c r="D7" s="1">
        <f t="shared" si="0"/>
        <v>0.54</v>
      </c>
      <c r="E7" s="1"/>
    </row>
    <row r="8" spans="1:5" x14ac:dyDescent="0.25">
      <c r="A8" s="1" t="s">
        <v>48</v>
      </c>
      <c r="B8" s="6">
        <v>101428.78539470059</v>
      </c>
      <c r="C8" s="6">
        <v>19078707.062051266</v>
      </c>
      <c r="D8" s="1">
        <f t="shared" si="0"/>
        <v>0.53</v>
      </c>
    </row>
    <row r="9" spans="1:5" x14ac:dyDescent="0.25">
      <c r="A9" s="1" t="s">
        <v>49</v>
      </c>
      <c r="B9" s="6">
        <v>99481.576562279122</v>
      </c>
      <c r="C9" s="6">
        <v>19522651.612500001</v>
      </c>
      <c r="D9" s="1">
        <f t="shared" si="0"/>
        <v>0.51</v>
      </c>
    </row>
    <row r="11" spans="1:5" x14ac:dyDescent="0.25">
      <c r="A11" s="24" t="s">
        <v>50</v>
      </c>
    </row>
    <row r="12" spans="1:5" x14ac:dyDescent="0.25">
      <c r="C1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Ficha PGPFCTI</vt:lpstr>
      <vt:lpstr>Serie PGPFCTI</vt:lpstr>
      <vt:lpstr>Ficha PGPFID</vt:lpstr>
      <vt:lpstr>Serie PGPFID</vt:lpstr>
      <vt:lpstr>Ficha GPt</vt:lpstr>
      <vt:lpstr>Serie GPt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Macias Cedeño</dc:creator>
  <cp:lastModifiedBy>Marco Antonio Macias Cedeño</cp:lastModifiedBy>
  <dcterms:created xsi:type="dcterms:W3CDTF">2017-04-11T19:48:01Z</dcterms:created>
  <dcterms:modified xsi:type="dcterms:W3CDTF">2017-04-19T21:18:44Z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906c3a14-6f13-4c3a-a2ca-f64f1017dc75</vt:lpwstr>
  </property>
</Properties>
</file>